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H TUAN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Q12" i="1" s="1"/>
  <c r="R12" i="1" s="1"/>
  <c r="J11" i="1"/>
  <c r="Q11" i="1" s="1"/>
  <c r="R11" i="1" s="1"/>
  <c r="J10" i="1"/>
  <c r="Q10" i="1" s="1"/>
  <c r="R10" i="1" s="1"/>
  <c r="Q9" i="1"/>
  <c r="R9" i="1" s="1"/>
  <c r="J9" i="1"/>
  <c r="J8" i="1"/>
  <c r="Q8" i="1" s="1"/>
  <c r="R8" i="1" s="1"/>
  <c r="Q7" i="1"/>
  <c r="R7" i="1" s="1"/>
  <c r="J7" i="1"/>
  <c r="J6" i="1"/>
  <c r="P6" i="1" s="1"/>
  <c r="R6" i="1" s="1"/>
  <c r="P5" i="1"/>
  <c r="R5" i="1" s="1"/>
  <c r="J5" i="1"/>
  <c r="J4" i="1"/>
  <c r="P4" i="1" s="1"/>
  <c r="R4" i="1" s="1"/>
  <c r="P3" i="1"/>
  <c r="R3" i="1" s="1"/>
  <c r="J3" i="1"/>
  <c r="J2" i="1"/>
  <c r="P2" i="1" s="1"/>
  <c r="R2" i="1" s="1"/>
</calcChain>
</file>

<file path=xl/sharedStrings.xml><?xml version="1.0" encoding="utf-8"?>
<sst xmlns="http://schemas.openxmlformats.org/spreadsheetml/2006/main" count="83" uniqueCount="53">
  <si>
    <t>C3.1-06</t>
  </si>
  <si>
    <t>15CĐ-CTM1</t>
  </si>
  <si>
    <t>NGUYỄN TAM CƯƠNG</t>
  </si>
  <si>
    <t>ĐỒ ÁN CÔNG NGHỆ CTM</t>
  </si>
  <si>
    <t>4, 5, 6</t>
  </si>
  <si>
    <t>F2.2-03</t>
  </si>
  <si>
    <t>17C1-CTM1</t>
  </si>
  <si>
    <t>DUNG SAI-KỸ THUẬT ĐO</t>
  </si>
  <si>
    <t>9, 10</t>
  </si>
  <si>
    <t>17C1-CTM2</t>
  </si>
  <si>
    <t>11, 12</t>
  </si>
  <si>
    <t>C2.3-04</t>
  </si>
  <si>
    <t>CÔNG NGHỆ CHẾ TẠO MÁY</t>
  </si>
  <si>
    <t>1, 2, 3, 4</t>
  </si>
  <si>
    <t>X. TIỆN 2</t>
  </si>
  <si>
    <t>16CĐ-CTM4 (N1)</t>
  </si>
  <si>
    <t>TT TIỆN 1</t>
  </si>
  <si>
    <t>4, 5</t>
  </si>
  <si>
    <t>CA 1</t>
  </si>
  <si>
    <t>16CĐ-CTM4 (N2)</t>
  </si>
  <si>
    <t>CA 2</t>
  </si>
  <si>
    <t>X. HÀN</t>
  </si>
  <si>
    <t>17C1-CNÔ10 (N1)</t>
  </si>
  <si>
    <t>TT HÀN CƠ BẢN</t>
  </si>
  <si>
    <t>17C1-CNÔ10 (N2)</t>
  </si>
  <si>
    <t>16CĐ-CNC</t>
  </si>
  <si>
    <t xml:space="preserve">TT TIỆN 1 </t>
  </si>
  <si>
    <t>6, 7</t>
  </si>
  <si>
    <t>16CĐ-CĐT</t>
  </si>
  <si>
    <t>XƯỞNG</t>
  </si>
  <si>
    <t>Lớp</t>
  </si>
  <si>
    <t>HK</t>
  </si>
  <si>
    <t>Dự kiến giáo viên</t>
  </si>
  <si>
    <t>MÔN</t>
  </si>
  <si>
    <t>Thứ
học</t>
  </si>
  <si>
    <t>Tiết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</si>
  <si>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</si>
  <si>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</si>
  <si>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</si>
  <si>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</si>
  <si>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</si>
  <si>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</si>
  <si>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</si>
  <si>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</si>
  <si>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</si>
  <si>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</si>
  <si>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 tạm tính</t>
  </si>
  <si>
    <t>Sĩ số</t>
  </si>
  <si>
    <t>HS lớp đông</t>
  </si>
  <si>
    <t>KL thực tế</t>
  </si>
  <si>
    <t>Tổng HKI</t>
  </si>
  <si>
    <t>Cả năm</t>
  </si>
  <si>
    <t>Phụ trội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</si>
</sst>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3" tint="-0.249977111117893"/>
      <name val="Times New Roman"/>
      <family val="1"/>
    </font>
    <font>
      <b/>
      <sz val="11"/>
      <color theme="3" tint="-0.249977111117893"/>
      <name val="Times New Roman"/>
      <family val="1"/>
    </font>
    <font>
      <b/>
      <sz val="10"/>
      <color theme="3" tint="-0.24997711111789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/>
    <xf numFmtId="0" fontId="1" fillId="2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right" vertical="center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2" fillId="0" borderId="1" xfId="0" applyNumberFormat="1" applyFont="1" applyFill="1" applyBorder="1" applyAlignment="1">
      <alignment horizontal="right"/>
    </xf>
    <xf numFmtId="0" fontId="1" fillId="0" borderId="2" xfId="0" applyFont="1" applyFill="1" applyBorder="1"/>
    <xf numFmtId="0" fontId="1" fillId="0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2" fillId="5" borderId="1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" fontId="3" fillId="5" borderId="1" xfId="0" applyNumberFormat="1" applyFont="1" applyFill="1" applyBorder="1" applyAlignment="1">
      <alignment horizontal="right" vertical="center" wrapText="1"/>
    </xf>
    <xf numFmtId="1" fontId="3" fillId="5" borderId="1" xfId="0" applyNumberFormat="1" applyFont="1" applyFill="1" applyBorder="1" applyAlignment="1">
      <alignment horizontal="center" vertical="center" wrapText="1"/>
    </xf>
    <xf numFmtId="2" fontId="3" fillId="0" borderId="3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/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2"/>
  <sheetViews>
    <sheetView tabSelected="1" workbookViewId="0">
      <selection activeCell="D14" sqref="D14"/>
    </sheetView>
  </sheetViews>
  <sheetFormatPr defaultRowHeight="15" x14ac:dyDescent="0.25"/>
  <cols>
    <col min="1" max="1" width="10.140625" customWidth="1"/>
    <col min="2" max="2" width="12.42578125" customWidth="1"/>
    <col min="3" max="3" width="4.85546875" customWidth="1"/>
    <col min="4" max="4" width="26.140625" customWidth="1"/>
    <col min="5" max="5" width="30.85546875" customWidth="1"/>
  </cols>
  <sheetData>
    <row r="1" spans="1:50" s="27" customFormat="1" ht="25.5" x14ac:dyDescent="0.25">
      <c r="A1" s="17" t="s">
        <v>29</v>
      </c>
      <c r="B1" s="18" t="s">
        <v>30</v>
      </c>
      <c r="C1" s="19" t="s">
        <v>31</v>
      </c>
      <c r="D1" s="18" t="s">
        <v>32</v>
      </c>
      <c r="E1" s="18" t="s">
        <v>33</v>
      </c>
      <c r="F1" s="18" t="s">
        <v>34</v>
      </c>
      <c r="G1" s="18" t="s">
        <v>35</v>
      </c>
      <c r="H1" s="18" t="s">
        <v>36</v>
      </c>
      <c r="I1" s="18" t="s">
        <v>37</v>
      </c>
      <c r="J1" s="19" t="s">
        <v>38</v>
      </c>
      <c r="K1" s="18" t="s">
        <v>39</v>
      </c>
      <c r="L1" s="18" t="s">
        <v>40</v>
      </c>
      <c r="M1" s="20" t="s">
        <v>41</v>
      </c>
      <c r="N1" s="20" t="s">
        <v>42</v>
      </c>
      <c r="O1" s="19" t="s">
        <v>43</v>
      </c>
      <c r="P1" s="18" t="s">
        <v>44</v>
      </c>
      <c r="Q1" s="18" t="s">
        <v>45</v>
      </c>
      <c r="R1" s="21" t="s">
        <v>46</v>
      </c>
      <c r="S1" s="22" t="s">
        <v>47</v>
      </c>
      <c r="T1" s="22" t="s">
        <v>48</v>
      </c>
      <c r="U1" s="22" t="s">
        <v>49</v>
      </c>
      <c r="V1" s="23" t="s">
        <v>50</v>
      </c>
      <c r="W1" s="24" t="s">
        <v>51</v>
      </c>
      <c r="X1" s="25" t="s">
        <v>52</v>
      </c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</row>
    <row r="2" spans="1:50" s="15" customFormat="1" x14ac:dyDescent="0.25">
      <c r="A2" s="1" t="s">
        <v>0</v>
      </c>
      <c r="B2" s="2" t="s">
        <v>1</v>
      </c>
      <c r="C2" s="3">
        <v>1</v>
      </c>
      <c r="D2" s="4" t="s">
        <v>2</v>
      </c>
      <c r="E2" s="5" t="s">
        <v>3</v>
      </c>
      <c r="F2" s="3">
        <v>2</v>
      </c>
      <c r="G2" s="6" t="s">
        <v>4</v>
      </c>
      <c r="H2" s="3">
        <v>9</v>
      </c>
      <c r="I2" s="3">
        <v>13</v>
      </c>
      <c r="J2" s="3">
        <f t="shared" ref="J2:J12" si="0">I2-H2+1</f>
        <v>5</v>
      </c>
      <c r="K2" s="3">
        <v>15</v>
      </c>
      <c r="L2" s="3"/>
      <c r="M2" s="7"/>
      <c r="N2" s="8"/>
      <c r="O2" s="5"/>
      <c r="P2" s="9">
        <f>IF(J2=0,0,K2)</f>
        <v>15</v>
      </c>
      <c r="Q2" s="10"/>
      <c r="R2" s="8">
        <f t="shared" ref="R2:R12" si="1">O2+P2+Q2</f>
        <v>15</v>
      </c>
      <c r="S2" s="11"/>
      <c r="T2" s="11"/>
      <c r="U2" s="11">
        <v>54</v>
      </c>
      <c r="V2" s="12"/>
      <c r="W2" s="13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spans="1:50" s="15" customFormat="1" x14ac:dyDescent="0.25">
      <c r="A3" s="1" t="s">
        <v>5</v>
      </c>
      <c r="B3" s="2" t="s">
        <v>6</v>
      </c>
      <c r="C3" s="3">
        <v>1</v>
      </c>
      <c r="D3" s="4" t="s">
        <v>2</v>
      </c>
      <c r="E3" s="5" t="s">
        <v>7</v>
      </c>
      <c r="F3" s="3">
        <v>2</v>
      </c>
      <c r="G3" s="6" t="s">
        <v>8</v>
      </c>
      <c r="H3" s="3">
        <v>5</v>
      </c>
      <c r="I3" s="3">
        <v>19</v>
      </c>
      <c r="J3" s="3">
        <f>I3-H3+1</f>
        <v>15</v>
      </c>
      <c r="K3" s="3">
        <v>30</v>
      </c>
      <c r="L3" s="3"/>
      <c r="M3" s="7"/>
      <c r="N3" s="8"/>
      <c r="O3" s="5"/>
      <c r="P3" s="9">
        <f t="shared" ref="P3" si="2">IF(J3=0,0,K3)</f>
        <v>30</v>
      </c>
      <c r="Q3" s="10"/>
      <c r="R3" s="8">
        <f>O3+P3+Q3</f>
        <v>30</v>
      </c>
      <c r="S3" s="11"/>
      <c r="T3" s="11"/>
      <c r="U3" s="11">
        <v>54</v>
      </c>
      <c r="V3" s="12"/>
      <c r="W3" s="13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spans="1:50" s="15" customFormat="1" x14ac:dyDescent="0.25">
      <c r="A4" s="1" t="s">
        <v>0</v>
      </c>
      <c r="B4" s="2" t="s">
        <v>9</v>
      </c>
      <c r="C4" s="3">
        <v>1</v>
      </c>
      <c r="D4" s="4" t="s">
        <v>2</v>
      </c>
      <c r="E4" s="5" t="s">
        <v>7</v>
      </c>
      <c r="F4" s="3">
        <v>2</v>
      </c>
      <c r="G4" s="6" t="s">
        <v>10</v>
      </c>
      <c r="H4" s="3">
        <v>5</v>
      </c>
      <c r="I4" s="3">
        <v>19</v>
      </c>
      <c r="J4" s="3">
        <f>I4-H4+1</f>
        <v>15</v>
      </c>
      <c r="K4" s="3">
        <v>30</v>
      </c>
      <c r="L4" s="3"/>
      <c r="M4" s="7"/>
      <c r="N4" s="8"/>
      <c r="O4" s="5"/>
      <c r="P4" s="9">
        <f>IF(J4=0,0,K4)</f>
        <v>30</v>
      </c>
      <c r="Q4" s="10"/>
      <c r="R4" s="8">
        <f>O4+P4+Q4</f>
        <v>30</v>
      </c>
      <c r="S4" s="11"/>
      <c r="T4" s="11"/>
      <c r="U4" s="11">
        <v>54</v>
      </c>
      <c r="V4" s="12"/>
      <c r="W4" s="13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spans="1:50" s="15" customFormat="1" x14ac:dyDescent="0.25">
      <c r="A5" s="1" t="s">
        <v>11</v>
      </c>
      <c r="B5" s="2" t="s">
        <v>1</v>
      </c>
      <c r="C5" s="3">
        <v>1</v>
      </c>
      <c r="D5" s="4" t="s">
        <v>2</v>
      </c>
      <c r="E5" s="5" t="s">
        <v>12</v>
      </c>
      <c r="F5" s="3">
        <v>4</v>
      </c>
      <c r="G5" s="6" t="s">
        <v>13</v>
      </c>
      <c r="H5" s="3">
        <v>1</v>
      </c>
      <c r="I5" s="3">
        <v>8</v>
      </c>
      <c r="J5" s="3">
        <f t="shared" si="0"/>
        <v>8</v>
      </c>
      <c r="K5" s="3">
        <v>32</v>
      </c>
      <c r="L5" s="3"/>
      <c r="M5" s="7"/>
      <c r="N5" s="8"/>
      <c r="O5" s="5"/>
      <c r="P5" s="9">
        <f>IF(J5=0,0,K5)</f>
        <v>32</v>
      </c>
      <c r="Q5" s="10"/>
      <c r="R5" s="8">
        <f t="shared" si="1"/>
        <v>32</v>
      </c>
      <c r="S5" s="11"/>
      <c r="T5" s="11"/>
      <c r="U5" s="11">
        <v>54</v>
      </c>
      <c r="V5" s="12"/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spans="1:50" s="15" customFormat="1" x14ac:dyDescent="0.25">
      <c r="A6" s="1" t="s">
        <v>11</v>
      </c>
      <c r="B6" s="2" t="s">
        <v>1</v>
      </c>
      <c r="C6" s="3">
        <v>1</v>
      </c>
      <c r="D6" s="4" t="s">
        <v>2</v>
      </c>
      <c r="E6" s="5" t="s">
        <v>12</v>
      </c>
      <c r="F6" s="3">
        <v>5</v>
      </c>
      <c r="G6" s="6" t="s">
        <v>13</v>
      </c>
      <c r="H6" s="3">
        <v>1</v>
      </c>
      <c r="I6" s="3">
        <v>7</v>
      </c>
      <c r="J6" s="3">
        <f t="shared" si="0"/>
        <v>7</v>
      </c>
      <c r="K6" s="3">
        <v>28</v>
      </c>
      <c r="L6" s="3"/>
      <c r="M6" s="7"/>
      <c r="N6" s="8"/>
      <c r="O6" s="5"/>
      <c r="P6" s="9">
        <f>IF(J6=0,0,K6)</f>
        <v>28</v>
      </c>
      <c r="Q6" s="10"/>
      <c r="R6" s="8">
        <f t="shared" si="1"/>
        <v>28</v>
      </c>
      <c r="S6" s="11"/>
      <c r="T6" s="11"/>
      <c r="U6" s="11">
        <v>54</v>
      </c>
      <c r="V6" s="12"/>
      <c r="W6" s="13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spans="1:50" s="15" customFormat="1" x14ac:dyDescent="0.25">
      <c r="A7" s="1" t="s">
        <v>14</v>
      </c>
      <c r="B7" s="2" t="s">
        <v>15</v>
      </c>
      <c r="C7" s="3">
        <v>1</v>
      </c>
      <c r="D7" s="4" t="s">
        <v>2</v>
      </c>
      <c r="E7" s="5" t="s">
        <v>16</v>
      </c>
      <c r="F7" s="3" t="s">
        <v>17</v>
      </c>
      <c r="G7" s="6" t="s">
        <v>18</v>
      </c>
      <c r="H7" s="3">
        <v>11</v>
      </c>
      <c r="I7" s="3">
        <v>15</v>
      </c>
      <c r="J7" s="3">
        <f>I7-H7+1</f>
        <v>5</v>
      </c>
      <c r="K7" s="3"/>
      <c r="L7" s="3">
        <v>60</v>
      </c>
      <c r="M7" s="7"/>
      <c r="N7" s="8"/>
      <c r="O7" s="5"/>
      <c r="P7" s="9"/>
      <c r="Q7" s="10">
        <f t="shared" ref="Q7:Q12" si="3">IF(J7=0,0,L7/1.5)</f>
        <v>40</v>
      </c>
      <c r="R7" s="8">
        <f>O7+P7+Q7</f>
        <v>40</v>
      </c>
      <c r="S7" s="11"/>
      <c r="T7" s="11"/>
      <c r="U7" s="11">
        <v>54</v>
      </c>
      <c r="V7" s="12"/>
      <c r="W7" s="13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spans="1:50" s="15" customFormat="1" x14ac:dyDescent="0.25">
      <c r="A8" s="1" t="s">
        <v>14</v>
      </c>
      <c r="B8" s="2" t="s">
        <v>19</v>
      </c>
      <c r="C8" s="3">
        <v>1</v>
      </c>
      <c r="D8" s="4" t="s">
        <v>2</v>
      </c>
      <c r="E8" s="5" t="s">
        <v>16</v>
      </c>
      <c r="F8" s="3" t="s">
        <v>17</v>
      </c>
      <c r="G8" s="6" t="s">
        <v>20</v>
      </c>
      <c r="H8" s="3">
        <v>11</v>
      </c>
      <c r="I8" s="3">
        <v>15</v>
      </c>
      <c r="J8" s="3">
        <f>I8-H8+1</f>
        <v>5</v>
      </c>
      <c r="K8" s="3"/>
      <c r="L8" s="3">
        <v>60</v>
      </c>
      <c r="M8" s="7"/>
      <c r="N8" s="8"/>
      <c r="O8" s="5"/>
      <c r="P8" s="9"/>
      <c r="Q8" s="10">
        <f t="shared" si="3"/>
        <v>40</v>
      </c>
      <c r="R8" s="8">
        <f>O8+P8+Q8</f>
        <v>40</v>
      </c>
      <c r="S8" s="11"/>
      <c r="T8" s="11"/>
      <c r="U8" s="11">
        <v>54</v>
      </c>
      <c r="V8" s="12"/>
      <c r="W8" s="13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spans="1:50" s="15" customFormat="1" x14ac:dyDescent="0.25">
      <c r="A9" s="1" t="s">
        <v>21</v>
      </c>
      <c r="B9" s="2" t="s">
        <v>22</v>
      </c>
      <c r="C9" s="3">
        <v>1</v>
      </c>
      <c r="D9" s="4" t="s">
        <v>2</v>
      </c>
      <c r="E9" s="5" t="s">
        <v>23</v>
      </c>
      <c r="F9" s="3">
        <v>5</v>
      </c>
      <c r="G9" s="6" t="s">
        <v>18</v>
      </c>
      <c r="H9" s="3">
        <v>16</v>
      </c>
      <c r="I9" s="3">
        <v>20</v>
      </c>
      <c r="J9" s="3">
        <f>I9-H9+1</f>
        <v>5</v>
      </c>
      <c r="K9" s="3"/>
      <c r="L9" s="3">
        <v>30</v>
      </c>
      <c r="M9" s="7"/>
      <c r="N9" s="8"/>
      <c r="O9" s="5"/>
      <c r="P9" s="9"/>
      <c r="Q9" s="10">
        <f t="shared" si="3"/>
        <v>20</v>
      </c>
      <c r="R9" s="8">
        <f t="shared" ref="R9:R12" si="4">O9+P9+Q9</f>
        <v>20</v>
      </c>
      <c r="S9" s="11"/>
      <c r="T9" s="11"/>
      <c r="U9" s="11"/>
      <c r="V9" s="12"/>
      <c r="W9" s="13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spans="1:50" s="15" customFormat="1" x14ac:dyDescent="0.25">
      <c r="A10" s="1" t="s">
        <v>21</v>
      </c>
      <c r="B10" s="2" t="s">
        <v>24</v>
      </c>
      <c r="C10" s="3">
        <v>1</v>
      </c>
      <c r="D10" s="4" t="s">
        <v>2</v>
      </c>
      <c r="E10" s="5" t="s">
        <v>23</v>
      </c>
      <c r="F10" s="3">
        <v>5</v>
      </c>
      <c r="G10" s="6" t="s">
        <v>20</v>
      </c>
      <c r="H10" s="3">
        <v>16</v>
      </c>
      <c r="I10" s="3">
        <v>20</v>
      </c>
      <c r="J10" s="3">
        <f>I10-H10+1</f>
        <v>5</v>
      </c>
      <c r="K10" s="3"/>
      <c r="L10" s="3">
        <v>30</v>
      </c>
      <c r="M10" s="7"/>
      <c r="N10" s="8"/>
      <c r="O10" s="5"/>
      <c r="P10" s="9"/>
      <c r="Q10" s="10">
        <f t="shared" si="3"/>
        <v>20</v>
      </c>
      <c r="R10" s="8">
        <f t="shared" si="4"/>
        <v>20</v>
      </c>
      <c r="S10" s="11"/>
      <c r="T10" s="11"/>
      <c r="U10" s="11"/>
      <c r="V10" s="12"/>
      <c r="W10" s="13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spans="1:50" s="16" customFormat="1" x14ac:dyDescent="0.25">
      <c r="A11" s="1" t="s">
        <v>14</v>
      </c>
      <c r="B11" s="2" t="s">
        <v>25</v>
      </c>
      <c r="C11" s="3">
        <v>1</v>
      </c>
      <c r="D11" s="4" t="s">
        <v>2</v>
      </c>
      <c r="E11" s="5" t="s">
        <v>26</v>
      </c>
      <c r="F11" s="3" t="s">
        <v>27</v>
      </c>
      <c r="G11" s="6" t="s">
        <v>18</v>
      </c>
      <c r="H11" s="3">
        <v>11</v>
      </c>
      <c r="I11" s="3">
        <v>15</v>
      </c>
      <c r="J11" s="3">
        <f t="shared" ref="J11:J12" si="5">I11-H11+1</f>
        <v>5</v>
      </c>
      <c r="K11" s="3"/>
      <c r="L11" s="3">
        <v>60</v>
      </c>
      <c r="M11" s="7"/>
      <c r="N11" s="8"/>
      <c r="O11" s="5"/>
      <c r="P11" s="9"/>
      <c r="Q11" s="10">
        <f t="shared" si="3"/>
        <v>40</v>
      </c>
      <c r="R11" s="8">
        <f t="shared" si="4"/>
        <v>40</v>
      </c>
      <c r="S11" s="11"/>
      <c r="T11" s="11"/>
      <c r="U11" s="11">
        <v>54</v>
      </c>
      <c r="V11" s="12"/>
      <c r="W11" s="13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spans="1:50" s="16" customFormat="1" x14ac:dyDescent="0.25">
      <c r="A12" s="1" t="s">
        <v>14</v>
      </c>
      <c r="B12" s="2" t="s">
        <v>28</v>
      </c>
      <c r="C12" s="3">
        <v>1</v>
      </c>
      <c r="D12" s="4" t="s">
        <v>2</v>
      </c>
      <c r="E12" s="5" t="s">
        <v>26</v>
      </c>
      <c r="F12" s="3" t="s">
        <v>27</v>
      </c>
      <c r="G12" s="6" t="s">
        <v>20</v>
      </c>
      <c r="H12" s="3">
        <v>11</v>
      </c>
      <c r="I12" s="3">
        <v>15</v>
      </c>
      <c r="J12" s="3">
        <f t="shared" si="5"/>
        <v>5</v>
      </c>
      <c r="K12" s="3"/>
      <c r="L12" s="3">
        <v>60</v>
      </c>
      <c r="M12" s="7"/>
      <c r="N12" s="8"/>
      <c r="O12" s="5"/>
      <c r="P12" s="9"/>
      <c r="Q12" s="10">
        <f t="shared" si="3"/>
        <v>40</v>
      </c>
      <c r="R12" s="8">
        <f t="shared" si="4"/>
        <v>40</v>
      </c>
      <c r="S12" s="11"/>
      <c r="T12" s="11"/>
      <c r="U12" s="11">
        <v>54</v>
      </c>
      <c r="V12" s="12"/>
      <c r="W12" s="13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2017-08-31T01:32:29Z</dcterms:created>
  <dcterms:modified xsi:type="dcterms:W3CDTF">2017-08-31T01:34:35Z</dcterms:modified>
</cp:coreProperties>
</file>